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ILLSTONE\4\DATA4\RP_ALARA\2022\"/>
    </mc:Choice>
  </mc:AlternateContent>
  <xr:revisionPtr revIDLastSave="0" documentId="13_ncr:1_{12BEF811-EB38-4C70-ADC0-B72113F41EE9}" xr6:coauthVersionLast="47" xr6:coauthVersionMax="47" xr10:uidLastSave="{00000000-0000-0000-0000-000000000000}"/>
  <bookViews>
    <workbookView xWindow="-25905" yWindow="2895" windowWidth="21600" windowHeight="11325" xr2:uid="{B689350D-E947-407D-8365-6E7975C35832}"/>
  </bookViews>
  <sheets>
    <sheet name="RP" sheetId="1" r:id="rId1"/>
    <sheet name="O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O51" i="2"/>
  <c r="G51" i="2"/>
  <c r="O50" i="2"/>
  <c r="G50" i="2"/>
  <c r="O49" i="2"/>
  <c r="G49" i="2"/>
  <c r="O48" i="2"/>
  <c r="G48" i="2"/>
  <c r="O47" i="2"/>
  <c r="G47" i="2"/>
  <c r="O46" i="2"/>
  <c r="G46" i="2"/>
  <c r="O45" i="2"/>
  <c r="G45" i="2"/>
  <c r="O44" i="2"/>
  <c r="G44" i="2"/>
  <c r="O43" i="2"/>
  <c r="G43" i="2"/>
  <c r="O42" i="2"/>
  <c r="G42" i="2"/>
  <c r="O41" i="2"/>
  <c r="G41" i="2"/>
  <c r="O40" i="2"/>
  <c r="G40" i="2"/>
  <c r="O33" i="2"/>
  <c r="G33" i="2"/>
  <c r="O32" i="2"/>
  <c r="G32" i="2"/>
  <c r="O31" i="2"/>
  <c r="G31" i="2"/>
  <c r="O30" i="2"/>
  <c r="G30" i="2"/>
  <c r="O29" i="2"/>
  <c r="G29" i="2"/>
  <c r="O28" i="2"/>
  <c r="G28" i="2"/>
  <c r="O27" i="2"/>
  <c r="G27" i="2"/>
  <c r="O26" i="2"/>
  <c r="G26" i="2"/>
  <c r="O25" i="2"/>
  <c r="G25" i="2"/>
  <c r="O24" i="2"/>
  <c r="G24" i="2"/>
  <c r="O23" i="2"/>
  <c r="G23" i="2"/>
  <c r="O22" i="2"/>
  <c r="G22" i="2"/>
  <c r="G52" i="2" l="1"/>
  <c r="O52" i="2"/>
  <c r="O34" i="2"/>
  <c r="G34" i="2"/>
  <c r="O15" i="2"/>
  <c r="G15" i="2"/>
  <c r="O14" i="2"/>
  <c r="G14" i="2"/>
  <c r="O13" i="2"/>
  <c r="G13" i="2"/>
  <c r="O12" i="2"/>
  <c r="O11" i="2"/>
  <c r="G11" i="2"/>
  <c r="O10" i="2"/>
  <c r="G10" i="2"/>
  <c r="O9" i="2"/>
  <c r="G9" i="2"/>
  <c r="O8" i="2"/>
  <c r="G8" i="2"/>
  <c r="O7" i="2"/>
  <c r="G7" i="2"/>
  <c r="O6" i="2"/>
  <c r="G6" i="2"/>
  <c r="O5" i="2"/>
  <c r="G5" i="2"/>
  <c r="O4" i="2"/>
  <c r="G4" i="2"/>
  <c r="D59" i="1"/>
  <c r="B59" i="1"/>
  <c r="D36" i="1"/>
  <c r="D15" i="1"/>
  <c r="G16" i="2" l="1"/>
  <c r="O16" i="2"/>
  <c r="D28" i="1"/>
  <c r="D22" i="1"/>
  <c r="D5" i="1"/>
  <c r="B54" i="1"/>
  <c r="B36" i="1"/>
  <c r="B28" i="1"/>
  <c r="B22" i="1"/>
  <c r="B15" i="1"/>
  <c r="B5" i="1"/>
  <c r="B53" i="1" l="1"/>
  <c r="B55" i="1"/>
  <c r="D56" i="1"/>
  <c r="B56" i="1"/>
  <c r="D53" i="1"/>
  <c r="D54" i="1"/>
  <c r="D55" i="1"/>
  <c r="D58" i="1" l="1"/>
  <c r="D60" i="1" s="1"/>
  <c r="B58" i="1"/>
  <c r="B60" i="1" s="1"/>
</calcChain>
</file>

<file path=xl/sharedStrings.xml><?xml version="1.0" encoding="utf-8"?>
<sst xmlns="http://schemas.openxmlformats.org/spreadsheetml/2006/main" count="214" uniqueCount="82">
  <si>
    <t>Weekly</t>
  </si>
  <si>
    <t>Unit 2</t>
  </si>
  <si>
    <t>Monthly</t>
  </si>
  <si>
    <t>Week 1</t>
  </si>
  <si>
    <t>Walkways #14A</t>
  </si>
  <si>
    <t>Charging Partial #26H</t>
  </si>
  <si>
    <t>Dose</t>
  </si>
  <si>
    <t>Weekly Total</t>
  </si>
  <si>
    <t>Weekly Week 1 Total</t>
  </si>
  <si>
    <t>Week 2</t>
  </si>
  <si>
    <t>AB -45' #27</t>
  </si>
  <si>
    <t>AB -25' Charging #26</t>
  </si>
  <si>
    <t>AB -5' SFP HX #22</t>
  </si>
  <si>
    <t>AB 38' SFP #7</t>
  </si>
  <si>
    <t>AB -25 RBCCW #24</t>
  </si>
  <si>
    <t>AB -25 WGDT #25</t>
  </si>
  <si>
    <t>RWST Pipe Chase</t>
  </si>
  <si>
    <t>Weekly Week 2 Total</t>
  </si>
  <si>
    <t>Week 3</t>
  </si>
  <si>
    <t>SRW #15A</t>
  </si>
  <si>
    <t>AB -5 East Pen #20</t>
  </si>
  <si>
    <t>AB 38' Annex</t>
  </si>
  <si>
    <t>Weekly Week 3 Total</t>
  </si>
  <si>
    <t>Week 4</t>
  </si>
  <si>
    <t>Ops Lockers #0</t>
  </si>
  <si>
    <t>Weekly Week 4 Total</t>
  </si>
  <si>
    <t>AB -5' VCT/LD/W Pen #21</t>
  </si>
  <si>
    <t xml:space="preserve">Quarterly </t>
  </si>
  <si>
    <t>Month 1</t>
  </si>
  <si>
    <t>Hot Spot Survey</t>
  </si>
  <si>
    <t>Month 2</t>
  </si>
  <si>
    <t>RBAST (#23A)</t>
  </si>
  <si>
    <t>EPRI Survey (#16)</t>
  </si>
  <si>
    <t>U2 Weekly Totals</t>
  </si>
  <si>
    <t>Unit 3</t>
  </si>
  <si>
    <t>Walkways #4C</t>
  </si>
  <si>
    <t>AB 43' Sample Panel #19A</t>
  </si>
  <si>
    <t>AB 4' #16</t>
  </si>
  <si>
    <t>AB 4' Degas #16A</t>
  </si>
  <si>
    <t>AB 13' Mezz #16D</t>
  </si>
  <si>
    <t>AB 24' #18</t>
  </si>
  <si>
    <t>AB 43' #19</t>
  </si>
  <si>
    <t>AB 18' Valve Corr #17</t>
  </si>
  <si>
    <t>ESF -34' #29</t>
  </si>
  <si>
    <t>ESF 4' #30</t>
  </si>
  <si>
    <t>ESF 21' #31</t>
  </si>
  <si>
    <t>ESF 37' #32</t>
  </si>
  <si>
    <t>FB 11' #33</t>
  </si>
  <si>
    <t>FB 24'/Decon #34/34D</t>
  </si>
  <si>
    <t>FB 52'</t>
  </si>
  <si>
    <t>WB 4' #36</t>
  </si>
  <si>
    <t>WB 17' #36A</t>
  </si>
  <si>
    <t>WB 9' #36B</t>
  </si>
  <si>
    <t>WB 24' #37</t>
  </si>
  <si>
    <t>WB 43' #38</t>
  </si>
  <si>
    <t>Boronometer #16C</t>
  </si>
  <si>
    <t>Month 3</t>
  </si>
  <si>
    <t>WDB 4' HLWT</t>
  </si>
  <si>
    <t>Source Term Survey</t>
  </si>
  <si>
    <r>
      <t>Rec.</t>
    </r>
    <r>
      <rPr>
        <b/>
        <sz val="9"/>
        <color theme="1"/>
        <rFont val="Calibri"/>
        <family val="2"/>
        <scheme val="minor"/>
      </rPr>
      <t xml:space="preserve"> change</t>
    </r>
    <r>
      <rPr>
        <sz val="9"/>
        <color theme="1"/>
        <rFont val="Calibri"/>
        <family val="2"/>
        <scheme val="minor"/>
      </rPr>
      <t xml:space="preserve"> frequency to "Upon entry or quarterly (whichever is less frequent)"</t>
    </r>
  </si>
  <si>
    <r>
      <t xml:space="preserve">Rec. </t>
    </r>
    <r>
      <rPr>
        <b/>
        <sz val="9"/>
        <color theme="1"/>
        <rFont val="Calibri"/>
        <family val="2"/>
        <scheme val="minor"/>
      </rPr>
      <t>clarify</t>
    </r>
    <r>
      <rPr>
        <sz val="9"/>
        <color theme="1"/>
        <rFont val="Calibri"/>
        <family val="2"/>
        <scheme val="minor"/>
      </rPr>
      <t xml:space="preserve"> frequency to "Upon entry or quarterly (whichever is less frequent)"</t>
    </r>
  </si>
  <si>
    <t>Yearly Weekly/Monthly</t>
  </si>
  <si>
    <t>Yearly Quarterly</t>
  </si>
  <si>
    <t>Yearly Total</t>
  </si>
  <si>
    <t>U3 Weekly Totals</t>
  </si>
  <si>
    <t xml:space="preserve">Ops Rounds U2 </t>
  </si>
  <si>
    <t>Ops Rounds U3</t>
  </si>
  <si>
    <t>Week 5</t>
  </si>
  <si>
    <t>Total</t>
  </si>
  <si>
    <t>Jan</t>
  </si>
  <si>
    <t>Feb</t>
  </si>
  <si>
    <t>Mar</t>
  </si>
  <si>
    <t>Apr</t>
  </si>
  <si>
    <t>May</t>
  </si>
  <si>
    <t>June</t>
  </si>
  <si>
    <t xml:space="preserve">July </t>
  </si>
  <si>
    <t>Aug</t>
  </si>
  <si>
    <t>Sept</t>
  </si>
  <si>
    <t>Oct</t>
  </si>
  <si>
    <t>Nov</t>
  </si>
  <si>
    <t>Dec</t>
  </si>
  <si>
    <t xml:space="preserve">~70 ~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</si>
</sst>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1" xfId="0" applyFont="1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D7A1-2060-4916-BDC5-A5360F907332}">
  <dimension ref="A1:E60"/>
  <sheetViews>
    <sheetView tabSelected="1" topLeftCell="A49" workbookViewId="0">
      <selection activeCell="B53" sqref="B53:B56"/>
    </sheetView>
  </sheetViews>
  <sheetFormatPr defaultRowHeight="15" x14ac:dyDescent="0.25"/>
  <cols>
    <col min="1" max="1" width="21.85546875" customWidth="1"/>
    <col min="3" max="3" width="21.85546875" customWidth="1"/>
    <col min="5" max="5" width="16.85546875" customWidth="1"/>
  </cols>
  <sheetData>
    <row r="1" spans="1:4" x14ac:dyDescent="0.25">
      <c r="A1" s="18" t="s">
        <v>1</v>
      </c>
      <c r="B1" s="19"/>
      <c r="C1" s="20" t="s">
        <v>34</v>
      </c>
      <c r="D1" s="21"/>
    </row>
    <row r="2" spans="1:4" x14ac:dyDescent="0.25">
      <c r="A2" s="2" t="s">
        <v>0</v>
      </c>
      <c r="B2" s="3" t="s">
        <v>6</v>
      </c>
      <c r="C2" s="2" t="s">
        <v>0</v>
      </c>
      <c r="D2" s="3" t="s">
        <v>6</v>
      </c>
    </row>
    <row r="3" spans="1:4" x14ac:dyDescent="0.25">
      <c r="A3" s="2" t="s">
        <v>5</v>
      </c>
      <c r="B3" s="3">
        <v>1</v>
      </c>
      <c r="C3" s="2" t="s">
        <v>36</v>
      </c>
      <c r="D3" s="3">
        <v>0.5</v>
      </c>
    </row>
    <row r="4" spans="1:4" x14ac:dyDescent="0.25">
      <c r="A4" s="2" t="s">
        <v>4</v>
      </c>
      <c r="B4" s="3">
        <v>1</v>
      </c>
      <c r="C4" s="2" t="s">
        <v>35</v>
      </c>
      <c r="D4" s="3">
        <v>0.5</v>
      </c>
    </row>
    <row r="5" spans="1:4" x14ac:dyDescent="0.25">
      <c r="A5" s="4" t="s">
        <v>7</v>
      </c>
      <c r="B5" s="5">
        <f>SUM(B3:B4)</f>
        <v>2</v>
      </c>
      <c r="C5" s="4" t="s">
        <v>7</v>
      </c>
      <c r="D5" s="5">
        <f>SUM(D3:D4)</f>
        <v>1</v>
      </c>
    </row>
    <row r="6" spans="1:4" x14ac:dyDescent="0.25">
      <c r="A6" s="2"/>
      <c r="B6" s="3"/>
      <c r="C6" s="2"/>
      <c r="D6" s="3"/>
    </row>
    <row r="7" spans="1:4" x14ac:dyDescent="0.25">
      <c r="A7" s="2" t="s">
        <v>2</v>
      </c>
      <c r="B7" s="3"/>
      <c r="C7" s="2" t="s">
        <v>2</v>
      </c>
      <c r="D7" s="3"/>
    </row>
    <row r="8" spans="1:4" x14ac:dyDescent="0.25">
      <c r="A8" s="2" t="s">
        <v>3</v>
      </c>
      <c r="B8" s="3"/>
      <c r="C8" s="2" t="s">
        <v>3</v>
      </c>
      <c r="D8" s="3"/>
    </row>
    <row r="9" spans="1:4" x14ac:dyDescent="0.25">
      <c r="A9" s="2" t="s">
        <v>26</v>
      </c>
      <c r="B9" s="3">
        <v>3</v>
      </c>
      <c r="C9" s="2" t="s">
        <v>37</v>
      </c>
      <c r="D9" s="3">
        <v>2</v>
      </c>
    </row>
    <row r="10" spans="1:4" x14ac:dyDescent="0.25">
      <c r="A10" s="2" t="s">
        <v>12</v>
      </c>
      <c r="B10" s="3">
        <v>1</v>
      </c>
      <c r="C10" s="2" t="s">
        <v>38</v>
      </c>
      <c r="D10" s="3">
        <v>2</v>
      </c>
    </row>
    <row r="11" spans="1:4" x14ac:dyDescent="0.25">
      <c r="A11" s="2" t="s">
        <v>11</v>
      </c>
      <c r="B11" s="3">
        <v>2</v>
      </c>
      <c r="C11" s="2" t="s">
        <v>39</v>
      </c>
      <c r="D11" s="3">
        <v>1</v>
      </c>
    </row>
    <row r="12" spans="1:4" x14ac:dyDescent="0.25">
      <c r="A12" s="2" t="s">
        <v>10</v>
      </c>
      <c r="B12" s="3">
        <v>3</v>
      </c>
      <c r="C12" s="2" t="s">
        <v>42</v>
      </c>
      <c r="D12" s="3">
        <v>1</v>
      </c>
    </row>
    <row r="13" spans="1:4" x14ac:dyDescent="0.25">
      <c r="A13" s="2"/>
      <c r="B13" s="3"/>
      <c r="C13" s="2" t="s">
        <v>40</v>
      </c>
      <c r="D13" s="3">
        <v>0.5</v>
      </c>
    </row>
    <row r="14" spans="1:4" x14ac:dyDescent="0.25">
      <c r="A14" s="2"/>
      <c r="B14" s="3"/>
      <c r="C14" s="2" t="s">
        <v>41</v>
      </c>
      <c r="D14" s="3">
        <v>0.5</v>
      </c>
    </row>
    <row r="15" spans="1:4" x14ac:dyDescent="0.25">
      <c r="A15" s="4" t="s">
        <v>8</v>
      </c>
      <c r="B15" s="5">
        <f>SUM(B9:B12)</f>
        <v>9</v>
      </c>
      <c r="C15" s="4" t="s">
        <v>8</v>
      </c>
      <c r="D15" s="5">
        <f>SUM(D9:D14)</f>
        <v>7</v>
      </c>
    </row>
    <row r="16" spans="1:4" x14ac:dyDescent="0.25">
      <c r="A16" s="2"/>
      <c r="B16" s="3"/>
      <c r="C16" s="2"/>
      <c r="D16" s="3"/>
    </row>
    <row r="17" spans="1:4" x14ac:dyDescent="0.25">
      <c r="A17" s="2" t="s">
        <v>9</v>
      </c>
      <c r="B17" s="3"/>
      <c r="C17" s="2" t="s">
        <v>9</v>
      </c>
      <c r="D17" s="3"/>
    </row>
    <row r="18" spans="1:4" x14ac:dyDescent="0.25">
      <c r="A18" s="2" t="s">
        <v>13</v>
      </c>
      <c r="B18" s="3">
        <v>1</v>
      </c>
      <c r="C18" s="2" t="s">
        <v>43</v>
      </c>
      <c r="D18" s="3">
        <v>0</v>
      </c>
    </row>
    <row r="19" spans="1:4" x14ac:dyDescent="0.25">
      <c r="A19" s="2" t="s">
        <v>14</v>
      </c>
      <c r="B19" s="3">
        <v>1</v>
      </c>
      <c r="C19" s="2" t="s">
        <v>44</v>
      </c>
      <c r="D19" s="3">
        <v>4</v>
      </c>
    </row>
    <row r="20" spans="1:4" x14ac:dyDescent="0.25">
      <c r="A20" s="2" t="s">
        <v>15</v>
      </c>
      <c r="B20" s="3">
        <v>1</v>
      </c>
      <c r="C20" s="2" t="s">
        <v>45</v>
      </c>
      <c r="D20" s="3">
        <v>2</v>
      </c>
    </row>
    <row r="21" spans="1:4" x14ac:dyDescent="0.25">
      <c r="A21" s="2" t="s">
        <v>16</v>
      </c>
      <c r="B21" s="3">
        <v>1</v>
      </c>
      <c r="C21" s="2" t="s">
        <v>46</v>
      </c>
      <c r="D21" s="3">
        <v>0</v>
      </c>
    </row>
    <row r="22" spans="1:4" x14ac:dyDescent="0.25">
      <c r="A22" s="4" t="s">
        <v>17</v>
      </c>
      <c r="B22" s="5">
        <f>SUM(B18:B21)</f>
        <v>4</v>
      </c>
      <c r="C22" s="4" t="s">
        <v>17</v>
      </c>
      <c r="D22" s="5">
        <f>SUM(D18:D21)</f>
        <v>6</v>
      </c>
    </row>
    <row r="23" spans="1:4" x14ac:dyDescent="0.25">
      <c r="A23" s="2"/>
      <c r="B23" s="3"/>
      <c r="C23" s="2"/>
      <c r="D23" s="3"/>
    </row>
    <row r="24" spans="1:4" x14ac:dyDescent="0.25">
      <c r="A24" s="2" t="s">
        <v>18</v>
      </c>
      <c r="B24" s="3"/>
      <c r="C24" s="2" t="s">
        <v>18</v>
      </c>
      <c r="D24" s="3"/>
    </row>
    <row r="25" spans="1:4" x14ac:dyDescent="0.25">
      <c r="A25" s="2" t="s">
        <v>19</v>
      </c>
      <c r="B25" s="3">
        <v>1</v>
      </c>
      <c r="C25" s="2" t="s">
        <v>47</v>
      </c>
      <c r="D25" s="3">
        <v>1</v>
      </c>
    </row>
    <row r="26" spans="1:4" x14ac:dyDescent="0.25">
      <c r="A26" s="2" t="s">
        <v>20</v>
      </c>
      <c r="B26" s="3">
        <v>1</v>
      </c>
      <c r="C26" s="2" t="s">
        <v>48</v>
      </c>
      <c r="D26" s="3">
        <v>1</v>
      </c>
    </row>
    <row r="27" spans="1:4" x14ac:dyDescent="0.25">
      <c r="A27" s="2" t="s">
        <v>21</v>
      </c>
      <c r="B27" s="3">
        <v>1</v>
      </c>
      <c r="C27" s="2" t="s">
        <v>49</v>
      </c>
      <c r="D27" s="3">
        <v>1</v>
      </c>
    </row>
    <row r="28" spans="1:4" x14ac:dyDescent="0.25">
      <c r="A28" s="4" t="s">
        <v>22</v>
      </c>
      <c r="B28" s="5">
        <f>SUM(B24:B27)</f>
        <v>3</v>
      </c>
      <c r="C28" s="4" t="s">
        <v>22</v>
      </c>
      <c r="D28" s="5">
        <f>SUM(D24:D27)</f>
        <v>3</v>
      </c>
    </row>
    <row r="29" spans="1:4" x14ac:dyDescent="0.25">
      <c r="A29" s="2"/>
      <c r="B29" s="3"/>
      <c r="C29" s="2"/>
      <c r="D29" s="3"/>
    </row>
    <row r="30" spans="1:4" x14ac:dyDescent="0.25">
      <c r="A30" s="2" t="s">
        <v>23</v>
      </c>
      <c r="B30" s="3"/>
      <c r="C30" s="2" t="s">
        <v>23</v>
      </c>
      <c r="D30" s="3"/>
    </row>
    <row r="31" spans="1:4" x14ac:dyDescent="0.25">
      <c r="A31" s="2" t="s">
        <v>24</v>
      </c>
      <c r="B31" s="3">
        <v>1</v>
      </c>
      <c r="C31" s="2" t="s">
        <v>50</v>
      </c>
      <c r="D31" s="3">
        <v>2</v>
      </c>
    </row>
    <row r="32" spans="1:4" x14ac:dyDescent="0.25">
      <c r="A32" s="2"/>
      <c r="B32" s="3"/>
      <c r="C32" s="2" t="s">
        <v>51</v>
      </c>
      <c r="D32" s="3">
        <v>1</v>
      </c>
    </row>
    <row r="33" spans="1:5" x14ac:dyDescent="0.25">
      <c r="A33" s="2"/>
      <c r="B33" s="3"/>
      <c r="C33" s="2" t="s">
        <v>52</v>
      </c>
      <c r="D33" s="3">
        <v>0.5</v>
      </c>
    </row>
    <row r="34" spans="1:5" x14ac:dyDescent="0.25">
      <c r="A34" s="2"/>
      <c r="B34" s="3"/>
      <c r="C34" s="2" t="s">
        <v>53</v>
      </c>
      <c r="D34" s="3">
        <v>0.5</v>
      </c>
    </row>
    <row r="35" spans="1:5" x14ac:dyDescent="0.25">
      <c r="A35" s="2"/>
      <c r="B35" s="3"/>
      <c r="C35" s="2" t="s">
        <v>54</v>
      </c>
      <c r="D35" s="3">
        <v>0</v>
      </c>
    </row>
    <row r="36" spans="1:5" x14ac:dyDescent="0.25">
      <c r="A36" s="4" t="s">
        <v>25</v>
      </c>
      <c r="B36" s="5">
        <f>SUM(B31:B31)</f>
        <v>1</v>
      </c>
      <c r="C36" s="4" t="s">
        <v>25</v>
      </c>
      <c r="D36" s="5">
        <f>SUM(D31:D35)</f>
        <v>4</v>
      </c>
    </row>
    <row r="37" spans="1:5" x14ac:dyDescent="0.25">
      <c r="A37" s="2"/>
      <c r="B37" s="3"/>
      <c r="C37" s="2"/>
      <c r="D37" s="3"/>
    </row>
    <row r="38" spans="1:5" x14ac:dyDescent="0.25">
      <c r="A38" s="2"/>
      <c r="B38" s="3"/>
      <c r="C38" s="2"/>
      <c r="D38" s="3"/>
    </row>
    <row r="39" spans="1:5" x14ac:dyDescent="0.25">
      <c r="A39" s="2" t="s">
        <v>27</v>
      </c>
      <c r="B39" s="3"/>
      <c r="C39" s="2" t="s">
        <v>27</v>
      </c>
      <c r="D39" s="3"/>
    </row>
    <row r="40" spans="1:5" x14ac:dyDescent="0.25">
      <c r="A40" s="2" t="s">
        <v>28</v>
      </c>
      <c r="B40" s="3"/>
      <c r="C40" s="2" t="s">
        <v>28</v>
      </c>
      <c r="D40" s="3"/>
    </row>
    <row r="41" spans="1:5" x14ac:dyDescent="0.25">
      <c r="A41" s="2" t="s">
        <v>29</v>
      </c>
      <c r="B41" s="3">
        <v>6</v>
      </c>
      <c r="C41" s="2"/>
      <c r="D41" s="3">
        <v>0</v>
      </c>
    </row>
    <row r="42" spans="1:5" x14ac:dyDescent="0.25">
      <c r="A42" s="2"/>
      <c r="B42" s="3"/>
      <c r="C42" s="2"/>
      <c r="D42" s="3"/>
    </row>
    <row r="43" spans="1:5" x14ac:dyDescent="0.25">
      <c r="A43" s="2" t="s">
        <v>30</v>
      </c>
      <c r="B43" s="3"/>
      <c r="C43" s="2" t="s">
        <v>30</v>
      </c>
      <c r="D43" s="3"/>
    </row>
    <row r="44" spans="1:5" x14ac:dyDescent="0.25">
      <c r="A44" s="2" t="s">
        <v>32</v>
      </c>
      <c r="B44" s="3">
        <v>6</v>
      </c>
      <c r="C44" s="2" t="s">
        <v>55</v>
      </c>
      <c r="D44" s="3">
        <v>8</v>
      </c>
      <c r="E44" s="1" t="s">
        <v>59</v>
      </c>
    </row>
    <row r="45" spans="1:5" x14ac:dyDescent="0.25">
      <c r="A45" s="2" t="s">
        <v>31</v>
      </c>
      <c r="B45" s="3">
        <v>4</v>
      </c>
      <c r="C45" s="2" t="s">
        <v>29</v>
      </c>
      <c r="D45" s="3">
        <v>6</v>
      </c>
    </row>
    <row r="46" spans="1:5" x14ac:dyDescent="0.25">
      <c r="A46" s="2"/>
      <c r="B46" s="3"/>
      <c r="C46" s="2"/>
      <c r="D46" s="3"/>
    </row>
    <row r="47" spans="1:5" x14ac:dyDescent="0.25">
      <c r="A47" s="2"/>
      <c r="B47" s="3"/>
      <c r="C47" s="2"/>
      <c r="D47" s="3"/>
    </row>
    <row r="48" spans="1:5" x14ac:dyDescent="0.25">
      <c r="A48" s="2" t="s">
        <v>56</v>
      </c>
      <c r="B48" s="3"/>
      <c r="C48" s="2" t="s">
        <v>56</v>
      </c>
      <c r="D48" s="3"/>
    </row>
    <row r="49" spans="1:5" x14ac:dyDescent="0.25">
      <c r="A49" s="2"/>
      <c r="B49" s="3">
        <v>0</v>
      </c>
      <c r="C49" s="2" t="s">
        <v>57</v>
      </c>
      <c r="D49" s="3">
        <v>3</v>
      </c>
      <c r="E49" s="1" t="s">
        <v>60</v>
      </c>
    </row>
    <row r="50" spans="1:5" x14ac:dyDescent="0.25">
      <c r="A50" s="2"/>
      <c r="B50" s="3"/>
      <c r="C50" s="2" t="s">
        <v>58</v>
      </c>
      <c r="D50" s="3">
        <v>3</v>
      </c>
    </row>
    <row r="51" spans="1:5" ht="15.75" thickBot="1" x14ac:dyDescent="0.3">
      <c r="A51" s="2"/>
      <c r="B51" s="3"/>
      <c r="C51" s="2"/>
      <c r="D51" s="3"/>
    </row>
    <row r="52" spans="1:5" x14ac:dyDescent="0.25">
      <c r="A52" s="8" t="s">
        <v>33</v>
      </c>
      <c r="B52" s="9"/>
      <c r="C52" s="8" t="s">
        <v>64</v>
      </c>
      <c r="D52" s="9"/>
    </row>
    <row r="53" spans="1:5" x14ac:dyDescent="0.25">
      <c r="A53" s="2" t="s">
        <v>3</v>
      </c>
      <c r="B53" s="3">
        <f>SUM(B5,B15)</f>
        <v>11</v>
      </c>
      <c r="C53" s="2" t="s">
        <v>3</v>
      </c>
      <c r="D53" s="3">
        <f>SUM(D5,D15)</f>
        <v>8</v>
      </c>
    </row>
    <row r="54" spans="1:5" x14ac:dyDescent="0.25">
      <c r="A54" s="2" t="s">
        <v>9</v>
      </c>
      <c r="B54" s="3">
        <f>SUM(B5,B22)</f>
        <v>6</v>
      </c>
      <c r="C54" s="2" t="s">
        <v>9</v>
      </c>
      <c r="D54" s="3">
        <f>SUM(D5,D22)</f>
        <v>7</v>
      </c>
    </row>
    <row r="55" spans="1:5" x14ac:dyDescent="0.25">
      <c r="A55" s="2" t="s">
        <v>18</v>
      </c>
      <c r="B55" s="3">
        <f>SUM(B5,B28)</f>
        <v>5</v>
      </c>
      <c r="C55" s="2" t="s">
        <v>18</v>
      </c>
      <c r="D55" s="3">
        <f>SUM(D5,D28)</f>
        <v>4</v>
      </c>
    </row>
    <row r="56" spans="1:5" ht="15.75" thickBot="1" x14ac:dyDescent="0.3">
      <c r="A56" s="6" t="s">
        <v>23</v>
      </c>
      <c r="B56" s="7">
        <f>SUM(B5,B36)</f>
        <v>3</v>
      </c>
      <c r="C56" s="6" t="s">
        <v>23</v>
      </c>
      <c r="D56" s="7">
        <f>SUM(D5,D36)</f>
        <v>5</v>
      </c>
    </row>
    <row r="58" spans="1:5" x14ac:dyDescent="0.25">
      <c r="A58" t="s">
        <v>61</v>
      </c>
      <c r="B58">
        <f>(SUM(B53:B56)*11)</f>
        <v>275</v>
      </c>
      <c r="C58" t="s">
        <v>61</v>
      </c>
      <c r="D58">
        <f>(SUM(D53:D56)*11)</f>
        <v>264</v>
      </c>
    </row>
    <row r="59" spans="1:5" x14ac:dyDescent="0.25">
      <c r="A59" t="s">
        <v>62</v>
      </c>
      <c r="B59">
        <f>(SUM(B41:B45)*4)</f>
        <v>64</v>
      </c>
      <c r="C59" t="s">
        <v>62</v>
      </c>
      <c r="D59">
        <f>(SUM(D41:D45)*4)</f>
        <v>56</v>
      </c>
    </row>
    <row r="60" spans="1:5" x14ac:dyDescent="0.25">
      <c r="A60" t="s">
        <v>63</v>
      </c>
      <c r="B60">
        <f>SUM(B58:B59)</f>
        <v>339</v>
      </c>
      <c r="C60" t="s">
        <v>63</v>
      </c>
      <c r="D60">
        <f>SUM(D58:D59)</f>
        <v>320</v>
      </c>
    </row>
  </sheetData>
  <mergeCells count="2">
    <mergeCell ref="A1:B1"/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E3D3B-6ADE-4EC9-A0B6-FAE4E7777C7C}">
  <dimension ref="A1:U52"/>
  <sheetViews>
    <sheetView workbookViewId="0">
      <selection activeCell="Z34" sqref="Z34"/>
    </sheetView>
  </sheetViews>
  <sheetFormatPr defaultRowHeight="15" x14ac:dyDescent="0.25"/>
  <sheetData>
    <row r="1" spans="1:21" ht="15.75" thickBot="1" x14ac:dyDescent="0.3">
      <c r="A1" s="22">
        <v>2022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1" ht="15.75" thickBot="1" x14ac:dyDescent="0.3">
      <c r="A2" s="23" t="s">
        <v>65</v>
      </c>
      <c r="B2" s="24"/>
      <c r="C2" s="24"/>
      <c r="D2" s="24"/>
      <c r="E2" s="24"/>
      <c r="F2" s="24"/>
      <c r="G2" s="25"/>
      <c r="H2" s="10"/>
      <c r="I2" s="23" t="s">
        <v>66</v>
      </c>
      <c r="J2" s="24"/>
      <c r="K2" s="24"/>
      <c r="L2" s="24"/>
      <c r="M2" s="24"/>
      <c r="N2" s="24"/>
      <c r="O2" s="25"/>
    </row>
    <row r="3" spans="1:21" x14ac:dyDescent="0.25">
      <c r="A3" s="11"/>
      <c r="B3" s="10" t="s">
        <v>3</v>
      </c>
      <c r="C3" s="10" t="s">
        <v>9</v>
      </c>
      <c r="D3" s="10" t="s">
        <v>18</v>
      </c>
      <c r="E3" s="10" t="s">
        <v>23</v>
      </c>
      <c r="F3" s="10" t="s">
        <v>67</v>
      </c>
      <c r="G3" s="12" t="s">
        <v>68</v>
      </c>
      <c r="H3" s="10"/>
      <c r="I3" s="11"/>
      <c r="J3" s="10" t="s">
        <v>3</v>
      </c>
      <c r="K3" s="10" t="s">
        <v>9</v>
      </c>
      <c r="L3" s="10" t="s">
        <v>18</v>
      </c>
      <c r="M3" s="10" t="s">
        <v>23</v>
      </c>
      <c r="N3" s="10" t="s">
        <v>67</v>
      </c>
      <c r="O3" s="12" t="s">
        <v>68</v>
      </c>
    </row>
    <row r="4" spans="1:21" x14ac:dyDescent="0.25">
      <c r="A4" s="11" t="s">
        <v>69</v>
      </c>
      <c r="B4" s="10">
        <v>10</v>
      </c>
      <c r="C4" s="10">
        <v>9</v>
      </c>
      <c r="D4" s="10">
        <v>13</v>
      </c>
      <c r="E4" s="10">
        <v>10</v>
      </c>
      <c r="F4" s="10"/>
      <c r="G4" s="13">
        <f t="shared" ref="G4:G15" si="0">SUM(B4:F4)</f>
        <v>42</v>
      </c>
      <c r="H4" s="10"/>
      <c r="I4" s="11" t="s">
        <v>69</v>
      </c>
      <c r="J4" s="10">
        <v>0</v>
      </c>
      <c r="K4" s="10">
        <v>0</v>
      </c>
      <c r="L4" s="10">
        <v>0</v>
      </c>
      <c r="M4" s="10">
        <v>0</v>
      </c>
      <c r="N4" s="10"/>
      <c r="O4" s="13">
        <f t="shared" ref="O4:O15" si="1">SUM(J4:N4)</f>
        <v>0</v>
      </c>
    </row>
    <row r="5" spans="1:21" x14ac:dyDescent="0.25">
      <c r="A5" s="11" t="s">
        <v>70</v>
      </c>
      <c r="B5" s="10">
        <v>12</v>
      </c>
      <c r="C5" s="10">
        <v>12</v>
      </c>
      <c r="D5" s="10">
        <v>12</v>
      </c>
      <c r="E5" s="10">
        <v>9</v>
      </c>
      <c r="F5" s="10"/>
      <c r="G5" s="13">
        <f t="shared" si="0"/>
        <v>45</v>
      </c>
      <c r="H5" s="10"/>
      <c r="I5" s="11" t="s">
        <v>70</v>
      </c>
      <c r="J5" s="10">
        <v>0</v>
      </c>
      <c r="K5" s="10">
        <v>0</v>
      </c>
      <c r="L5" s="10">
        <v>2</v>
      </c>
      <c r="M5" s="10">
        <v>0</v>
      </c>
      <c r="N5" s="10"/>
      <c r="O5" s="13">
        <f t="shared" si="1"/>
        <v>2</v>
      </c>
    </row>
    <row r="6" spans="1:21" x14ac:dyDescent="0.25">
      <c r="A6" s="11" t="s">
        <v>71</v>
      </c>
      <c r="B6" s="10">
        <v>12</v>
      </c>
      <c r="C6" s="10">
        <v>10</v>
      </c>
      <c r="D6" s="10">
        <v>9</v>
      </c>
      <c r="E6" s="10">
        <v>12</v>
      </c>
      <c r="F6" s="10">
        <v>12</v>
      </c>
      <c r="G6" s="13">
        <f t="shared" si="0"/>
        <v>55</v>
      </c>
      <c r="H6" s="10"/>
      <c r="I6" s="11" t="s">
        <v>71</v>
      </c>
      <c r="J6" s="10">
        <v>1</v>
      </c>
      <c r="K6" s="10">
        <v>0</v>
      </c>
      <c r="L6" s="10">
        <v>1</v>
      </c>
      <c r="M6" s="10">
        <v>0</v>
      </c>
      <c r="N6" s="10">
        <v>1</v>
      </c>
      <c r="O6" s="13">
        <f t="shared" si="1"/>
        <v>3</v>
      </c>
    </row>
    <row r="7" spans="1:21" x14ac:dyDescent="0.25">
      <c r="A7" s="11" t="s">
        <v>72</v>
      </c>
      <c r="B7" s="10">
        <v>8</v>
      </c>
      <c r="C7" s="10">
        <v>7</v>
      </c>
      <c r="D7" s="10">
        <v>5</v>
      </c>
      <c r="E7" s="10">
        <v>10</v>
      </c>
      <c r="F7" s="10"/>
      <c r="G7" s="13">
        <f t="shared" si="0"/>
        <v>30</v>
      </c>
      <c r="H7" s="10"/>
      <c r="I7" s="11" t="s">
        <v>72</v>
      </c>
      <c r="J7" s="10">
        <v>3</v>
      </c>
      <c r="K7" s="10">
        <v>0</v>
      </c>
      <c r="L7" s="10"/>
      <c r="M7" s="10"/>
      <c r="N7" s="10"/>
      <c r="O7" s="13">
        <f t="shared" si="1"/>
        <v>3</v>
      </c>
    </row>
    <row r="8" spans="1:21" x14ac:dyDescent="0.25">
      <c r="A8" s="11" t="s">
        <v>73</v>
      </c>
      <c r="B8" s="10">
        <v>7</v>
      </c>
      <c r="C8" s="10">
        <v>8</v>
      </c>
      <c r="D8" s="10">
        <v>12</v>
      </c>
      <c r="E8" s="10">
        <v>12</v>
      </c>
      <c r="F8" s="10"/>
      <c r="G8" s="13">
        <f t="shared" si="0"/>
        <v>39</v>
      </c>
      <c r="H8" s="10"/>
      <c r="I8" s="11" t="s">
        <v>73</v>
      </c>
      <c r="J8" s="10">
        <v>0</v>
      </c>
      <c r="K8" s="10"/>
      <c r="L8" s="10"/>
      <c r="M8" s="10"/>
      <c r="N8" s="10"/>
      <c r="O8" s="13">
        <f t="shared" si="1"/>
        <v>0</v>
      </c>
    </row>
    <row r="9" spans="1:21" x14ac:dyDescent="0.25">
      <c r="A9" s="11" t="s">
        <v>74</v>
      </c>
      <c r="B9" s="10">
        <v>4</v>
      </c>
      <c r="C9" s="10">
        <v>8</v>
      </c>
      <c r="D9" s="10">
        <v>3</v>
      </c>
      <c r="E9" s="10">
        <v>5</v>
      </c>
      <c r="F9" s="10">
        <v>7</v>
      </c>
      <c r="G9" s="13">
        <f t="shared" si="0"/>
        <v>27</v>
      </c>
      <c r="H9" s="10"/>
      <c r="I9" s="11" t="s">
        <v>74</v>
      </c>
      <c r="J9" s="10"/>
      <c r="K9" s="10">
        <v>12</v>
      </c>
      <c r="L9" s="10">
        <v>3</v>
      </c>
      <c r="M9" s="10">
        <v>0</v>
      </c>
      <c r="N9" s="10">
        <v>1</v>
      </c>
      <c r="O9" s="13">
        <f t="shared" si="1"/>
        <v>16</v>
      </c>
    </row>
    <row r="10" spans="1:21" x14ac:dyDescent="0.25">
      <c r="A10" s="11" t="s">
        <v>75</v>
      </c>
      <c r="B10" s="10">
        <v>5</v>
      </c>
      <c r="C10" s="10">
        <v>3</v>
      </c>
      <c r="D10" s="10">
        <v>0</v>
      </c>
      <c r="E10" s="10">
        <v>8</v>
      </c>
      <c r="F10" s="10"/>
      <c r="G10" s="13">
        <f t="shared" si="0"/>
        <v>16</v>
      </c>
      <c r="H10" s="10"/>
      <c r="I10" s="11" t="s">
        <v>75</v>
      </c>
      <c r="J10" s="10">
        <v>0</v>
      </c>
      <c r="K10" s="10">
        <v>1</v>
      </c>
      <c r="L10" s="10">
        <v>1</v>
      </c>
      <c r="M10" s="10">
        <v>0</v>
      </c>
      <c r="N10" s="10"/>
      <c r="O10" s="13">
        <f t="shared" si="1"/>
        <v>2</v>
      </c>
    </row>
    <row r="11" spans="1:21" x14ac:dyDescent="0.25">
      <c r="A11" s="11" t="s">
        <v>76</v>
      </c>
      <c r="B11" s="10">
        <v>7</v>
      </c>
      <c r="C11" s="10">
        <v>6</v>
      </c>
      <c r="D11" s="10">
        <v>5</v>
      </c>
      <c r="E11" s="10">
        <v>5</v>
      </c>
      <c r="F11" s="10">
        <v>5</v>
      </c>
      <c r="G11" s="13">
        <f t="shared" si="0"/>
        <v>28</v>
      </c>
      <c r="H11" s="10"/>
      <c r="I11" s="11" t="s">
        <v>76</v>
      </c>
      <c r="J11" s="10">
        <v>1</v>
      </c>
      <c r="K11" s="10">
        <v>0</v>
      </c>
      <c r="L11" s="10">
        <v>2</v>
      </c>
      <c r="M11" s="10">
        <v>0</v>
      </c>
      <c r="N11" s="10">
        <v>3</v>
      </c>
      <c r="O11" s="13">
        <f t="shared" si="1"/>
        <v>6</v>
      </c>
    </row>
    <row r="12" spans="1:21" x14ac:dyDescent="0.25">
      <c r="A12" s="11" t="s">
        <v>77</v>
      </c>
      <c r="B12" s="10">
        <v>2</v>
      </c>
      <c r="C12" s="10">
        <v>14</v>
      </c>
      <c r="D12" s="10">
        <v>4</v>
      </c>
      <c r="E12" s="10">
        <v>6</v>
      </c>
      <c r="F12" s="10"/>
      <c r="G12" s="13">
        <f t="shared" si="0"/>
        <v>26</v>
      </c>
      <c r="H12" s="10"/>
      <c r="I12" s="11" t="s">
        <v>77</v>
      </c>
      <c r="J12" s="10">
        <v>1</v>
      </c>
      <c r="K12" s="10">
        <v>3</v>
      </c>
      <c r="L12" s="10">
        <v>0</v>
      </c>
      <c r="M12" s="10">
        <v>0</v>
      </c>
      <c r="N12" s="10"/>
      <c r="O12" s="13">
        <f t="shared" si="1"/>
        <v>4</v>
      </c>
    </row>
    <row r="13" spans="1:21" x14ac:dyDescent="0.25">
      <c r="A13" s="11" t="s">
        <v>78</v>
      </c>
      <c r="B13" s="10">
        <v>8</v>
      </c>
      <c r="C13" s="10">
        <v>3</v>
      </c>
      <c r="D13" s="10">
        <v>4</v>
      </c>
      <c r="E13" s="10">
        <v>12</v>
      </c>
      <c r="F13" s="10"/>
      <c r="G13" s="13">
        <f t="shared" si="0"/>
        <v>27</v>
      </c>
      <c r="H13" s="10"/>
      <c r="I13" s="11" t="s">
        <v>78</v>
      </c>
      <c r="J13" s="10">
        <v>4</v>
      </c>
      <c r="K13" s="10">
        <v>4</v>
      </c>
      <c r="L13" s="10">
        <v>2</v>
      </c>
      <c r="M13" s="10">
        <v>6</v>
      </c>
      <c r="N13" s="10"/>
      <c r="O13" s="13">
        <f t="shared" si="1"/>
        <v>16</v>
      </c>
    </row>
    <row r="14" spans="1:21" x14ac:dyDescent="0.25">
      <c r="A14" s="11" t="s">
        <v>79</v>
      </c>
      <c r="B14" s="10"/>
      <c r="C14" s="10"/>
      <c r="D14" s="10"/>
      <c r="E14" s="10"/>
      <c r="F14" s="10"/>
      <c r="G14" s="13">
        <f t="shared" si="0"/>
        <v>0</v>
      </c>
      <c r="H14" s="10"/>
      <c r="I14" s="11" t="s">
        <v>79</v>
      </c>
      <c r="J14" s="10"/>
      <c r="K14" s="10"/>
      <c r="L14" s="10"/>
      <c r="M14" s="10"/>
      <c r="N14" s="10"/>
      <c r="O14" s="13">
        <f t="shared" si="1"/>
        <v>0</v>
      </c>
    </row>
    <row r="15" spans="1:21" ht="15.75" thickBot="1" x14ac:dyDescent="0.3">
      <c r="A15" s="11" t="s">
        <v>80</v>
      </c>
      <c r="B15" s="10"/>
      <c r="C15" s="10"/>
      <c r="D15" s="10"/>
      <c r="E15" s="10"/>
      <c r="F15" s="10"/>
      <c r="G15" s="13">
        <f t="shared" si="0"/>
        <v>0</v>
      </c>
      <c r="H15" s="10"/>
      <c r="I15" s="11" t="s">
        <v>80</v>
      </c>
      <c r="J15" s="10"/>
      <c r="K15" s="10"/>
      <c r="L15" s="10"/>
      <c r="M15" s="10"/>
      <c r="N15" s="10"/>
      <c r="O15" s="14">
        <f t="shared" si="1"/>
        <v>0</v>
      </c>
    </row>
    <row r="16" spans="1:21" ht="15.75" thickBot="1" x14ac:dyDescent="0.3">
      <c r="A16" s="23" t="s">
        <v>68</v>
      </c>
      <c r="B16" s="24"/>
      <c r="C16" s="24"/>
      <c r="D16" s="24"/>
      <c r="E16" s="24"/>
      <c r="F16" s="24"/>
      <c r="G16" s="15">
        <f>SUM(G4:G15)</f>
        <v>335</v>
      </c>
      <c r="H16" s="10"/>
      <c r="I16" s="23" t="s">
        <v>68</v>
      </c>
      <c r="J16" s="24"/>
      <c r="K16" s="24"/>
      <c r="L16" s="24"/>
      <c r="M16" s="24"/>
      <c r="N16" s="24"/>
      <c r="O16" s="15">
        <f>SUM(O4:O15)</f>
        <v>52</v>
      </c>
      <c r="U16" t="s">
        <v>81</v>
      </c>
    </row>
    <row r="19" spans="1:15" ht="15.75" thickBot="1" x14ac:dyDescent="0.3">
      <c r="A19" s="22">
        <v>2021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ht="15.75" thickBot="1" x14ac:dyDescent="0.3">
      <c r="A20" s="23" t="s">
        <v>65</v>
      </c>
      <c r="B20" s="24"/>
      <c r="C20" s="24"/>
      <c r="D20" s="24"/>
      <c r="E20" s="24"/>
      <c r="F20" s="24"/>
      <c r="G20" s="25"/>
      <c r="H20" s="10"/>
      <c r="I20" s="23" t="s">
        <v>66</v>
      </c>
      <c r="J20" s="24"/>
      <c r="K20" s="24"/>
      <c r="L20" s="24"/>
      <c r="M20" s="24"/>
      <c r="N20" s="24"/>
      <c r="O20" s="25"/>
    </row>
    <row r="21" spans="1:15" x14ac:dyDescent="0.25">
      <c r="A21" s="11"/>
      <c r="B21" s="10" t="s">
        <v>3</v>
      </c>
      <c r="C21" s="10" t="s">
        <v>9</v>
      </c>
      <c r="D21" s="10" t="s">
        <v>18</v>
      </c>
      <c r="E21" s="10" t="s">
        <v>23</v>
      </c>
      <c r="F21" s="10" t="s">
        <v>67</v>
      </c>
      <c r="G21" s="12" t="s">
        <v>68</v>
      </c>
      <c r="H21" s="10"/>
      <c r="I21" s="11"/>
      <c r="J21" s="10" t="s">
        <v>3</v>
      </c>
      <c r="K21" s="10" t="s">
        <v>9</v>
      </c>
      <c r="L21" s="10" t="s">
        <v>18</v>
      </c>
      <c r="M21" s="10" t="s">
        <v>23</v>
      </c>
      <c r="N21" s="10" t="s">
        <v>67</v>
      </c>
      <c r="O21" s="12" t="s">
        <v>68</v>
      </c>
    </row>
    <row r="22" spans="1:15" x14ac:dyDescent="0.25">
      <c r="A22" s="11" t="s">
        <v>69</v>
      </c>
      <c r="B22" s="10">
        <v>8</v>
      </c>
      <c r="C22" s="10">
        <v>5</v>
      </c>
      <c r="D22" s="10">
        <v>6</v>
      </c>
      <c r="E22" s="10">
        <v>8</v>
      </c>
      <c r="F22" s="10"/>
      <c r="G22" s="13">
        <f t="shared" ref="G22:G33" si="2">SUM(B22:F22)</f>
        <v>27</v>
      </c>
      <c r="H22" s="10"/>
      <c r="I22" s="11" t="s">
        <v>69</v>
      </c>
      <c r="J22" s="10">
        <v>4</v>
      </c>
      <c r="K22" s="10">
        <v>1</v>
      </c>
      <c r="L22" s="10">
        <v>11</v>
      </c>
      <c r="M22" s="10">
        <v>0</v>
      </c>
      <c r="N22" s="10"/>
      <c r="O22" s="13">
        <f t="shared" ref="O22:O33" si="3">SUM(J22:N22)</f>
        <v>16</v>
      </c>
    </row>
    <row r="23" spans="1:15" x14ac:dyDescent="0.25">
      <c r="A23" s="11" t="s">
        <v>70</v>
      </c>
      <c r="B23" s="10"/>
      <c r="C23" s="10"/>
      <c r="D23" s="10"/>
      <c r="E23" s="10"/>
      <c r="F23" s="10"/>
      <c r="G23" s="13">
        <f t="shared" si="2"/>
        <v>0</v>
      </c>
      <c r="H23" s="10"/>
      <c r="I23" s="11" t="s">
        <v>70</v>
      </c>
      <c r="J23" s="10"/>
      <c r="K23" s="10"/>
      <c r="L23" s="10"/>
      <c r="M23" s="10"/>
      <c r="N23" s="10"/>
      <c r="O23" s="13">
        <f t="shared" si="3"/>
        <v>0</v>
      </c>
    </row>
    <row r="24" spans="1:15" x14ac:dyDescent="0.25">
      <c r="A24" s="11" t="s">
        <v>71</v>
      </c>
      <c r="B24" s="10"/>
      <c r="C24" s="10"/>
      <c r="D24" s="10"/>
      <c r="E24" s="10"/>
      <c r="F24" s="10"/>
      <c r="G24" s="13">
        <f t="shared" si="2"/>
        <v>0</v>
      </c>
      <c r="H24" s="10"/>
      <c r="I24" s="11" t="s">
        <v>71</v>
      </c>
      <c r="J24" s="10"/>
      <c r="K24" s="10"/>
      <c r="L24" s="10"/>
      <c r="M24" s="10"/>
      <c r="N24" s="10"/>
      <c r="O24" s="13">
        <f t="shared" si="3"/>
        <v>0</v>
      </c>
    </row>
    <row r="25" spans="1:15" x14ac:dyDescent="0.25">
      <c r="A25" s="11" t="s">
        <v>72</v>
      </c>
      <c r="B25" s="10"/>
      <c r="C25" s="10"/>
      <c r="D25" s="10"/>
      <c r="E25" s="10"/>
      <c r="F25" s="10"/>
      <c r="G25" s="13">
        <f t="shared" si="2"/>
        <v>0</v>
      </c>
      <c r="H25" s="10"/>
      <c r="I25" s="11" t="s">
        <v>72</v>
      </c>
      <c r="J25" s="10"/>
      <c r="K25" s="10"/>
      <c r="L25" s="10"/>
      <c r="M25" s="10"/>
      <c r="N25" s="10"/>
      <c r="O25" s="13">
        <f t="shared" si="3"/>
        <v>0</v>
      </c>
    </row>
    <row r="26" spans="1:15" x14ac:dyDescent="0.25">
      <c r="A26" s="11" t="s">
        <v>73</v>
      </c>
      <c r="B26" s="10"/>
      <c r="C26" s="10"/>
      <c r="D26" s="10"/>
      <c r="E26" s="10"/>
      <c r="F26" s="10"/>
      <c r="G26" s="13">
        <f t="shared" si="2"/>
        <v>0</v>
      </c>
      <c r="H26" s="10"/>
      <c r="I26" s="11" t="s">
        <v>73</v>
      </c>
      <c r="J26" s="10"/>
      <c r="K26" s="10"/>
      <c r="L26" s="10"/>
      <c r="M26" s="10"/>
      <c r="N26" s="10"/>
      <c r="O26" s="13">
        <f t="shared" si="3"/>
        <v>0</v>
      </c>
    </row>
    <row r="27" spans="1:15" x14ac:dyDescent="0.25">
      <c r="A27" s="11" t="s">
        <v>74</v>
      </c>
      <c r="B27" s="10"/>
      <c r="C27" s="10"/>
      <c r="D27" s="10"/>
      <c r="E27" s="10"/>
      <c r="F27" s="10"/>
      <c r="G27" s="13">
        <f t="shared" si="2"/>
        <v>0</v>
      </c>
      <c r="H27" s="10"/>
      <c r="I27" s="11" t="s">
        <v>74</v>
      </c>
      <c r="J27" s="10"/>
      <c r="K27" s="10"/>
      <c r="L27" s="10"/>
      <c r="M27" s="10"/>
      <c r="N27" s="10"/>
      <c r="O27" s="13">
        <f t="shared" si="3"/>
        <v>0</v>
      </c>
    </row>
    <row r="28" spans="1:15" x14ac:dyDescent="0.25">
      <c r="A28" s="11" t="s">
        <v>75</v>
      </c>
      <c r="B28" s="10"/>
      <c r="C28" s="10"/>
      <c r="D28" s="10"/>
      <c r="E28" s="10"/>
      <c r="F28" s="10"/>
      <c r="G28" s="13">
        <f t="shared" si="2"/>
        <v>0</v>
      </c>
      <c r="H28" s="10"/>
      <c r="I28" s="11" t="s">
        <v>75</v>
      </c>
      <c r="J28" s="10"/>
      <c r="K28" s="10"/>
      <c r="L28" s="10"/>
      <c r="M28" s="10"/>
      <c r="N28" s="10"/>
      <c r="O28" s="13">
        <f t="shared" si="3"/>
        <v>0</v>
      </c>
    </row>
    <row r="29" spans="1:15" x14ac:dyDescent="0.25">
      <c r="A29" s="11" t="s">
        <v>76</v>
      </c>
      <c r="B29" s="10"/>
      <c r="C29" s="10"/>
      <c r="D29" s="10"/>
      <c r="E29" s="10"/>
      <c r="F29" s="10"/>
      <c r="G29" s="13">
        <f t="shared" si="2"/>
        <v>0</v>
      </c>
      <c r="H29" s="10"/>
      <c r="I29" s="11" t="s">
        <v>76</v>
      </c>
      <c r="J29" s="10"/>
      <c r="K29" s="10"/>
      <c r="L29" s="10"/>
      <c r="M29" s="10"/>
      <c r="N29" s="10"/>
      <c r="O29" s="13">
        <f t="shared" si="3"/>
        <v>0</v>
      </c>
    </row>
    <row r="30" spans="1:15" x14ac:dyDescent="0.25">
      <c r="A30" s="11" t="s">
        <v>77</v>
      </c>
      <c r="B30" s="10"/>
      <c r="C30" s="10"/>
      <c r="D30" s="10"/>
      <c r="E30" s="10"/>
      <c r="F30" s="10"/>
      <c r="G30" s="13">
        <f t="shared" si="2"/>
        <v>0</v>
      </c>
      <c r="H30" s="10"/>
      <c r="I30" s="11" t="s">
        <v>77</v>
      </c>
      <c r="J30" s="10"/>
      <c r="K30" s="10"/>
      <c r="L30" s="10"/>
      <c r="M30" s="10"/>
      <c r="N30" s="10"/>
      <c r="O30" s="13">
        <f t="shared" si="3"/>
        <v>0</v>
      </c>
    </row>
    <row r="31" spans="1:15" x14ac:dyDescent="0.25">
      <c r="A31" s="11" t="s">
        <v>78</v>
      </c>
      <c r="B31" s="10"/>
      <c r="C31" s="10"/>
      <c r="D31" s="10"/>
      <c r="E31" s="10"/>
      <c r="F31" s="10"/>
      <c r="G31" s="13">
        <f t="shared" si="2"/>
        <v>0</v>
      </c>
      <c r="H31" s="10"/>
      <c r="I31" s="11" t="s">
        <v>78</v>
      </c>
      <c r="J31" s="10"/>
      <c r="K31" s="10"/>
      <c r="L31" s="10"/>
      <c r="M31" s="10"/>
      <c r="N31" s="10"/>
      <c r="O31" s="13">
        <f t="shared" si="3"/>
        <v>0</v>
      </c>
    </row>
    <row r="32" spans="1:15" x14ac:dyDescent="0.25">
      <c r="A32" s="11" t="s">
        <v>79</v>
      </c>
      <c r="B32" s="10"/>
      <c r="C32" s="10"/>
      <c r="D32" s="10"/>
      <c r="E32" s="10"/>
      <c r="F32" s="10"/>
      <c r="G32" s="13">
        <f t="shared" si="2"/>
        <v>0</v>
      </c>
      <c r="H32" s="10"/>
      <c r="I32" s="11" t="s">
        <v>79</v>
      </c>
      <c r="J32" s="10"/>
      <c r="K32" s="10"/>
      <c r="L32" s="10"/>
      <c r="M32" s="10"/>
      <c r="N32" s="10"/>
      <c r="O32" s="13">
        <f t="shared" si="3"/>
        <v>0</v>
      </c>
    </row>
    <row r="33" spans="1:15" ht="15.75" thickBot="1" x14ac:dyDescent="0.3">
      <c r="A33" s="11" t="s">
        <v>80</v>
      </c>
      <c r="B33" s="10"/>
      <c r="C33" s="10"/>
      <c r="D33" s="10"/>
      <c r="E33" s="10"/>
      <c r="F33" s="10"/>
      <c r="G33" s="13">
        <f t="shared" si="2"/>
        <v>0</v>
      </c>
      <c r="H33" s="10"/>
      <c r="I33" s="11" t="s">
        <v>80</v>
      </c>
      <c r="J33" s="10"/>
      <c r="K33" s="10"/>
      <c r="L33" s="10"/>
      <c r="M33" s="10"/>
      <c r="N33" s="10"/>
      <c r="O33" s="14">
        <f t="shared" si="3"/>
        <v>0</v>
      </c>
    </row>
    <row r="34" spans="1:15" ht="15.75" thickBot="1" x14ac:dyDescent="0.3">
      <c r="A34" s="23" t="s">
        <v>68</v>
      </c>
      <c r="B34" s="24"/>
      <c r="C34" s="24"/>
      <c r="D34" s="24"/>
      <c r="E34" s="24"/>
      <c r="F34" s="24"/>
      <c r="G34" s="15">
        <f>SUM(G22:G33)</f>
        <v>27</v>
      </c>
      <c r="H34" s="10"/>
      <c r="I34" s="23" t="s">
        <v>68</v>
      </c>
      <c r="J34" s="24"/>
      <c r="K34" s="24"/>
      <c r="L34" s="24"/>
      <c r="M34" s="24"/>
      <c r="N34" s="24"/>
      <c r="O34" s="15">
        <f>SUM(O22:O33)</f>
        <v>16</v>
      </c>
    </row>
    <row r="37" spans="1:15" ht="15.75" thickBot="1" x14ac:dyDescent="0.3">
      <c r="A37" s="22">
        <v>2020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ht="15.75" thickBot="1" x14ac:dyDescent="0.3">
      <c r="A38" s="23" t="s">
        <v>65</v>
      </c>
      <c r="B38" s="24"/>
      <c r="C38" s="24"/>
      <c r="D38" s="24"/>
      <c r="E38" s="24"/>
      <c r="F38" s="24"/>
      <c r="G38" s="25"/>
      <c r="H38" s="10"/>
      <c r="I38" s="23" t="s">
        <v>66</v>
      </c>
      <c r="J38" s="24"/>
      <c r="K38" s="24"/>
      <c r="L38" s="24"/>
      <c r="M38" s="24"/>
      <c r="N38" s="24"/>
      <c r="O38" s="25"/>
    </row>
    <row r="39" spans="1:15" x14ac:dyDescent="0.25">
      <c r="A39" s="11"/>
      <c r="B39" s="10" t="s">
        <v>3</v>
      </c>
      <c r="C39" s="10" t="s">
        <v>9</v>
      </c>
      <c r="D39" s="10" t="s">
        <v>18</v>
      </c>
      <c r="E39" s="10" t="s">
        <v>23</v>
      </c>
      <c r="F39" s="10" t="s">
        <v>67</v>
      </c>
      <c r="G39" s="12" t="s">
        <v>68</v>
      </c>
      <c r="H39" s="10"/>
      <c r="I39" s="11"/>
      <c r="J39" s="10" t="s">
        <v>3</v>
      </c>
      <c r="K39" s="10" t="s">
        <v>9</v>
      </c>
      <c r="L39" s="10" t="s">
        <v>18</v>
      </c>
      <c r="M39" s="10" t="s">
        <v>23</v>
      </c>
      <c r="N39" s="10" t="s">
        <v>67</v>
      </c>
      <c r="O39" s="12" t="s">
        <v>68</v>
      </c>
    </row>
    <row r="40" spans="1:15" x14ac:dyDescent="0.25">
      <c r="A40" s="11" t="s">
        <v>69</v>
      </c>
      <c r="B40" s="10">
        <v>6</v>
      </c>
      <c r="C40" s="10">
        <v>5</v>
      </c>
      <c r="D40" s="10">
        <v>4</v>
      </c>
      <c r="E40" s="10">
        <v>16</v>
      </c>
      <c r="F40" s="10"/>
      <c r="G40" s="13">
        <f t="shared" ref="G40:G51" si="4">SUM(B40:F40)</f>
        <v>31</v>
      </c>
      <c r="H40" s="10"/>
      <c r="I40" s="11" t="s">
        <v>69</v>
      </c>
      <c r="J40" s="10">
        <v>0</v>
      </c>
      <c r="K40" s="10">
        <v>16</v>
      </c>
      <c r="L40" s="10">
        <v>1</v>
      </c>
      <c r="M40" s="10">
        <v>3</v>
      </c>
      <c r="N40" s="10"/>
      <c r="O40" s="13">
        <f t="shared" ref="O40:O51" si="5">SUM(J40:N40)</f>
        <v>20</v>
      </c>
    </row>
    <row r="41" spans="1:15" x14ac:dyDescent="0.25">
      <c r="A41" s="11" t="s">
        <v>70</v>
      </c>
      <c r="B41" s="10">
        <v>13</v>
      </c>
      <c r="C41" s="10">
        <v>5</v>
      </c>
      <c r="D41" s="10">
        <v>11</v>
      </c>
      <c r="E41" s="10">
        <v>3</v>
      </c>
      <c r="F41" s="10"/>
      <c r="G41" s="13">
        <f t="shared" si="4"/>
        <v>32</v>
      </c>
      <c r="H41" s="10"/>
      <c r="I41" s="11" t="s">
        <v>70</v>
      </c>
      <c r="J41" s="10">
        <v>0</v>
      </c>
      <c r="K41" s="10">
        <v>2</v>
      </c>
      <c r="L41" s="10">
        <v>4</v>
      </c>
      <c r="M41" s="10">
        <v>7</v>
      </c>
      <c r="N41" s="10"/>
      <c r="O41" s="13">
        <f t="shared" si="5"/>
        <v>13</v>
      </c>
    </row>
    <row r="42" spans="1:15" x14ac:dyDescent="0.25">
      <c r="A42" s="11" t="s">
        <v>71</v>
      </c>
      <c r="B42" s="10"/>
      <c r="C42" s="10">
        <v>11</v>
      </c>
      <c r="D42" s="10">
        <v>5</v>
      </c>
      <c r="E42" s="10">
        <v>0</v>
      </c>
      <c r="F42" s="10">
        <v>5</v>
      </c>
      <c r="G42" s="13">
        <f t="shared" si="4"/>
        <v>21</v>
      </c>
      <c r="H42" s="10"/>
      <c r="I42" s="11" t="s">
        <v>71</v>
      </c>
      <c r="J42" s="10"/>
      <c r="K42" s="10">
        <v>1</v>
      </c>
      <c r="L42" s="10">
        <v>2</v>
      </c>
      <c r="M42" s="10">
        <v>0</v>
      </c>
      <c r="N42" s="10">
        <v>3</v>
      </c>
      <c r="O42" s="13">
        <f t="shared" si="5"/>
        <v>6</v>
      </c>
    </row>
    <row r="43" spans="1:15" x14ac:dyDescent="0.25">
      <c r="A43" s="11" t="s">
        <v>72</v>
      </c>
      <c r="B43" s="10">
        <v>6</v>
      </c>
      <c r="C43" s="16">
        <v>27</v>
      </c>
      <c r="D43" s="10">
        <v>15</v>
      </c>
      <c r="E43" s="10">
        <v>0</v>
      </c>
      <c r="F43" s="10"/>
      <c r="G43" s="13">
        <f t="shared" si="4"/>
        <v>48</v>
      </c>
      <c r="H43" s="10"/>
      <c r="I43" s="11" t="s">
        <v>72</v>
      </c>
      <c r="J43" s="10">
        <v>5</v>
      </c>
      <c r="K43" s="10">
        <v>12</v>
      </c>
      <c r="L43" s="10">
        <v>7</v>
      </c>
      <c r="M43" s="10">
        <v>1</v>
      </c>
      <c r="N43" s="10"/>
      <c r="O43" s="13">
        <f t="shared" si="5"/>
        <v>25</v>
      </c>
    </row>
    <row r="44" spans="1:15" x14ac:dyDescent="0.25">
      <c r="A44" s="11" t="s">
        <v>73</v>
      </c>
      <c r="B44" s="10">
        <v>0</v>
      </c>
      <c r="C44" s="10">
        <v>0</v>
      </c>
      <c r="D44" s="10">
        <v>0</v>
      </c>
      <c r="E44" s="10">
        <v>0</v>
      </c>
      <c r="F44" s="10">
        <v>2</v>
      </c>
      <c r="G44" s="13">
        <f t="shared" si="4"/>
        <v>2</v>
      </c>
      <c r="H44" s="10"/>
      <c r="I44" s="11" t="s">
        <v>73</v>
      </c>
      <c r="J44" s="10">
        <v>1</v>
      </c>
      <c r="K44" s="10">
        <v>2</v>
      </c>
      <c r="L44" s="10">
        <v>0</v>
      </c>
      <c r="M44" s="10">
        <v>4</v>
      </c>
      <c r="N44" s="10">
        <v>0</v>
      </c>
      <c r="O44" s="13">
        <f t="shared" si="5"/>
        <v>7</v>
      </c>
    </row>
    <row r="45" spans="1:15" x14ac:dyDescent="0.25">
      <c r="A45" s="11" t="s">
        <v>74</v>
      </c>
      <c r="B45" s="10">
        <v>37</v>
      </c>
      <c r="C45" s="10">
        <v>21</v>
      </c>
      <c r="D45" s="10">
        <v>8</v>
      </c>
      <c r="E45" s="10">
        <v>6</v>
      </c>
      <c r="F45" s="10"/>
      <c r="G45" s="13">
        <f t="shared" si="4"/>
        <v>72</v>
      </c>
      <c r="H45" s="10"/>
      <c r="I45" s="11" t="s">
        <v>74</v>
      </c>
      <c r="J45" s="10">
        <v>3</v>
      </c>
      <c r="K45" s="10">
        <v>0</v>
      </c>
      <c r="L45" s="10">
        <v>1</v>
      </c>
      <c r="M45" s="10">
        <v>0</v>
      </c>
      <c r="N45" s="10"/>
      <c r="O45" s="13">
        <f t="shared" si="5"/>
        <v>4</v>
      </c>
    </row>
    <row r="46" spans="1:15" x14ac:dyDescent="0.25">
      <c r="A46" s="11" t="s">
        <v>75</v>
      </c>
      <c r="B46" s="10">
        <v>15</v>
      </c>
      <c r="C46" s="10">
        <v>15</v>
      </c>
      <c r="D46" s="10">
        <v>5</v>
      </c>
      <c r="E46" s="10">
        <v>8</v>
      </c>
      <c r="F46" s="10"/>
      <c r="G46" s="13">
        <f t="shared" si="4"/>
        <v>43</v>
      </c>
      <c r="H46" s="10"/>
      <c r="I46" s="11" t="s">
        <v>75</v>
      </c>
      <c r="J46" s="10">
        <v>0</v>
      </c>
      <c r="K46" s="10">
        <v>7</v>
      </c>
      <c r="L46" s="10">
        <v>0</v>
      </c>
      <c r="M46" s="10">
        <v>0</v>
      </c>
      <c r="N46" s="10"/>
      <c r="O46" s="13">
        <f t="shared" si="5"/>
        <v>7</v>
      </c>
    </row>
    <row r="47" spans="1:15" x14ac:dyDescent="0.25">
      <c r="A47" s="11" t="s">
        <v>76</v>
      </c>
      <c r="B47" s="10">
        <v>6</v>
      </c>
      <c r="C47" s="10">
        <v>8</v>
      </c>
      <c r="D47" s="10">
        <v>16</v>
      </c>
      <c r="E47" s="10">
        <v>14</v>
      </c>
      <c r="F47" s="10">
        <v>17</v>
      </c>
      <c r="G47" s="13">
        <f t="shared" si="4"/>
        <v>61</v>
      </c>
      <c r="H47" s="10"/>
      <c r="I47" s="11" t="s">
        <v>76</v>
      </c>
      <c r="J47" s="10">
        <v>0</v>
      </c>
      <c r="K47" s="10">
        <v>3</v>
      </c>
      <c r="L47" s="10">
        <v>0</v>
      </c>
      <c r="M47" s="10">
        <v>5</v>
      </c>
      <c r="N47" s="10">
        <v>1</v>
      </c>
      <c r="O47" s="13">
        <f t="shared" si="5"/>
        <v>9</v>
      </c>
    </row>
    <row r="48" spans="1:15" x14ac:dyDescent="0.25">
      <c r="A48" s="11" t="s">
        <v>77</v>
      </c>
      <c r="B48" s="10">
        <v>3</v>
      </c>
      <c r="C48" s="10">
        <v>10</v>
      </c>
      <c r="D48" s="10">
        <v>0</v>
      </c>
      <c r="E48" s="17"/>
      <c r="F48" s="10"/>
      <c r="G48" s="13">
        <f t="shared" si="4"/>
        <v>13</v>
      </c>
      <c r="H48" s="10"/>
      <c r="I48" s="11" t="s">
        <v>77</v>
      </c>
      <c r="J48" s="10">
        <v>1</v>
      </c>
      <c r="K48" s="10">
        <v>0</v>
      </c>
      <c r="L48" s="10">
        <v>0</v>
      </c>
      <c r="M48" s="17"/>
      <c r="N48" s="10"/>
      <c r="O48" s="13">
        <f t="shared" si="5"/>
        <v>1</v>
      </c>
    </row>
    <row r="49" spans="1:15" x14ac:dyDescent="0.25">
      <c r="A49" s="11" t="s">
        <v>78</v>
      </c>
      <c r="B49" s="10">
        <v>6</v>
      </c>
      <c r="C49" s="10">
        <v>11</v>
      </c>
      <c r="D49" s="10">
        <v>15</v>
      </c>
      <c r="E49" s="10">
        <v>0</v>
      </c>
      <c r="F49" s="10"/>
      <c r="G49" s="13">
        <f t="shared" si="4"/>
        <v>32</v>
      </c>
      <c r="H49" s="10"/>
      <c r="I49" s="11" t="s">
        <v>78</v>
      </c>
      <c r="J49" s="10">
        <v>0</v>
      </c>
      <c r="K49" s="10">
        <v>0</v>
      </c>
      <c r="L49" s="10">
        <v>0</v>
      </c>
      <c r="M49" s="10">
        <v>0</v>
      </c>
      <c r="N49" s="10"/>
      <c r="O49" s="13">
        <f t="shared" si="5"/>
        <v>0</v>
      </c>
    </row>
    <row r="50" spans="1:15" x14ac:dyDescent="0.25">
      <c r="A50" s="11" t="s">
        <v>79</v>
      </c>
      <c r="B50" s="10">
        <v>5</v>
      </c>
      <c r="C50" s="10">
        <v>13</v>
      </c>
      <c r="D50" s="10">
        <v>8</v>
      </c>
      <c r="E50" s="10">
        <v>13</v>
      </c>
      <c r="F50" s="10">
        <v>4</v>
      </c>
      <c r="G50" s="13">
        <f t="shared" si="4"/>
        <v>43</v>
      </c>
      <c r="H50" s="10"/>
      <c r="I50" s="11" t="s">
        <v>79</v>
      </c>
      <c r="J50" s="10">
        <v>0</v>
      </c>
      <c r="K50" s="10">
        <v>1</v>
      </c>
      <c r="L50" s="10">
        <v>4</v>
      </c>
      <c r="M50" s="10">
        <v>3</v>
      </c>
      <c r="N50" s="10">
        <v>8</v>
      </c>
      <c r="O50" s="13">
        <f t="shared" si="5"/>
        <v>16</v>
      </c>
    </row>
    <row r="51" spans="1:15" ht="15.75" thickBot="1" x14ac:dyDescent="0.3">
      <c r="A51" s="11" t="s">
        <v>80</v>
      </c>
      <c r="B51" s="10">
        <v>10</v>
      </c>
      <c r="C51" s="10">
        <v>6</v>
      </c>
      <c r="D51" s="10">
        <v>13</v>
      </c>
      <c r="E51" s="10">
        <v>7</v>
      </c>
      <c r="F51" s="10"/>
      <c r="G51" s="13">
        <f t="shared" si="4"/>
        <v>36</v>
      </c>
      <c r="H51" s="10"/>
      <c r="I51" s="11" t="s">
        <v>80</v>
      </c>
      <c r="J51" s="10">
        <v>0</v>
      </c>
      <c r="K51" s="10">
        <v>4</v>
      </c>
      <c r="L51" s="10">
        <v>1</v>
      </c>
      <c r="M51" s="10">
        <v>0</v>
      </c>
      <c r="N51" s="10"/>
      <c r="O51" s="14">
        <f t="shared" si="5"/>
        <v>5</v>
      </c>
    </row>
    <row r="52" spans="1:15" ht="15.75" thickBot="1" x14ac:dyDescent="0.3">
      <c r="A52" s="23" t="s">
        <v>68</v>
      </c>
      <c r="B52" s="24"/>
      <c r="C52" s="24"/>
      <c r="D52" s="24"/>
      <c r="E52" s="24"/>
      <c r="F52" s="24"/>
      <c r="G52" s="15">
        <f>SUM(G40:G51)</f>
        <v>434</v>
      </c>
      <c r="H52" s="10"/>
      <c r="I52" s="23" t="s">
        <v>68</v>
      </c>
      <c r="J52" s="24"/>
      <c r="K52" s="24"/>
      <c r="L52" s="24"/>
      <c r="M52" s="24"/>
      <c r="N52" s="24"/>
      <c r="O52" s="15">
        <f>SUM(O40:O51)</f>
        <v>113</v>
      </c>
    </row>
  </sheetData>
  <mergeCells count="15">
    <mergeCell ref="A1:O1"/>
    <mergeCell ref="A52:F52"/>
    <mergeCell ref="I52:N52"/>
    <mergeCell ref="A20:G20"/>
    <mergeCell ref="I20:O20"/>
    <mergeCell ref="A34:F34"/>
    <mergeCell ref="I34:N34"/>
    <mergeCell ref="A37:O37"/>
    <mergeCell ref="A38:G38"/>
    <mergeCell ref="I38:O38"/>
    <mergeCell ref="A19:O19"/>
    <mergeCell ref="I16:N16"/>
    <mergeCell ref="A2:G2"/>
    <mergeCell ref="I2:O2"/>
    <mergeCell ref="A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RP</vt:lpstr>
      <vt:lpstr>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brad110</dc:creator>
  <cp:lastModifiedBy>erin061</cp:lastModifiedBy>
  <dcterms:created xsi:type="dcterms:W3CDTF">2020-09-08T13:05:46Z</dcterms:created>
  <dcterms:modified xsi:type="dcterms:W3CDTF">2022-11-03T15:58:45Z</dcterms:modified>
</cp:coreProperties>
</file>